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<sst xmlns="http://schemas.openxmlformats.org/spreadsheetml/2006/main" count="48" uniqueCount="48">
  <si>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</si>
  <si>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</si>
  <si>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</si>
  <si>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</si>
  <si>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</si>
  <si>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</si>
  <si>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</si>
  <si>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</si>
  <si>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</si>
  <si>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</si>
  <si>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</si>
  <si>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</si>
  <si>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</si>
  <si>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</si>
  <si>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</si>
  <si>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</si>
  <si>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</si>
  <si>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</si>
  <si>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</si>
  <si>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</si>
  <si>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</si>
  <si>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</si>
  <si>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</si>
  <si>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</si>
  <si>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</si>
  <si>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</si>
  <si>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</si>
  <si>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</si>
  <si>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</si>
  <si>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</si>
  <si>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</si>
  <si>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</si>
  <si>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</si>
  <si>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</si>
  <si>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</si>
  <si>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</si>
  <si>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</si>
  <si>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</si>
  <si>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</si>
  <si>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</si>
  <si>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</si>
  <si>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</si>
  <si>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de Tenabo</t>
  </si>
  <si>
    <t>Del 1 de Enero al 31 de Marzo de 2018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</si>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</sst>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left" vertical="center" wrapText="1" indent="3"/>
    </xf>
    <xf numFmtId="3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5" xfId="0" applyFont="1" applyFill="1" applyBorder="1" applyAlignment="1">
      <alignment horizontal="left" vertical="center" wrapText="1" indent="3"/>
    </xf>
    <xf numFmtId="0" fontId="46" fillId="0" borderId="26" xfId="0" applyFont="1" applyFill="1" applyBorder="1" applyAlignment="1">
      <alignment horizontal="left" vertical="center" wrapText="1" indent="3"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1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1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4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26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1</xdr:row>
      <xdr:rowOff>95250</xdr:rowOff>
    </xdr:from>
    <xdr:to>
      <xdr:col>8</xdr:col>
      <xdr:colOff>828675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2000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933450</xdr:colOff>
      <xdr:row>1</xdr:row>
      <xdr:rowOff>104775</xdr:rowOff>
    </xdr:from>
    <xdr:to>
      <xdr:col>3</xdr:col>
      <xdr:colOff>1600200</xdr:colOff>
      <xdr:row>5</xdr:row>
      <xdr:rowOff>19050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20955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4"/>
  <sheetViews>
    <sheetView showGridLines="0" tabSelected="1" zoomScale="90" zoomScaleNormal="90" workbookViewId="0" topLeftCell="A1">
      <selection activeCell="A45" sqref="A45:IV45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50"/>
      <c r="C2" s="51"/>
      <c r="D2" s="51"/>
      <c r="E2" s="51"/>
      <c r="F2" s="51"/>
      <c r="G2" s="51"/>
      <c r="H2" s="51"/>
      <c r="I2" s="51"/>
      <c r="J2" s="52"/>
    </row>
    <row r="3" spans="2:10" ht="15">
      <c r="B3" s="53" t="s">
        <v>42</v>
      </c>
      <c r="C3" s="54"/>
      <c r="D3" s="54"/>
      <c r="E3" s="54"/>
      <c r="F3" s="54"/>
      <c r="G3" s="54"/>
      <c r="H3" s="54"/>
      <c r="I3" s="54"/>
      <c r="J3" s="55"/>
    </row>
    <row r="4" spans="2:10" ht="15">
      <c r="B4" s="56" t="s">
        <v>0</v>
      </c>
      <c r="C4" s="57"/>
      <c r="D4" s="57"/>
      <c r="E4" s="57"/>
      <c r="F4" s="57"/>
      <c r="G4" s="57"/>
      <c r="H4" s="57"/>
      <c r="I4" s="57"/>
      <c r="J4" s="58"/>
    </row>
    <row r="5" spans="2:10" ht="15">
      <c r="B5" s="56" t="s">
        <v>43</v>
      </c>
      <c r="C5" s="57"/>
      <c r="D5" s="57"/>
      <c r="E5" s="57"/>
      <c r="F5" s="57"/>
      <c r="G5" s="57"/>
      <c r="H5" s="57"/>
      <c r="I5" s="57"/>
      <c r="J5" s="58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9" t="s">
        <v>1</v>
      </c>
      <c r="C8" s="60"/>
      <c r="D8" s="61"/>
      <c r="E8" s="68" t="s">
        <v>2</v>
      </c>
      <c r="F8" s="69"/>
      <c r="G8" s="69"/>
      <c r="H8" s="69"/>
      <c r="I8" s="70"/>
      <c r="J8" s="71" t="s">
        <v>3</v>
      </c>
    </row>
    <row r="9" spans="2:10" ht="14.25">
      <c r="B9" s="62"/>
      <c r="C9" s="63"/>
      <c r="D9" s="64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72"/>
    </row>
    <row r="10" spans="2:10" ht="14.25">
      <c r="B10" s="65"/>
      <c r="C10" s="66"/>
      <c r="D10" s="67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45" t="s">
        <v>11</v>
      </c>
      <c r="C11" s="46"/>
      <c r="D11" s="47"/>
      <c r="E11" s="12">
        <f aca="true" t="shared" si="0" ref="E11:J11">SUM(E12,E15,E24,E28,E31,E36)</f>
        <v>3000000</v>
      </c>
      <c r="F11" s="12">
        <f t="shared" si="0"/>
        <v>0</v>
      </c>
      <c r="G11" s="12">
        <f t="shared" si="0"/>
        <v>3000000</v>
      </c>
      <c r="H11" s="12">
        <f t="shared" si="0"/>
        <v>673263.78</v>
      </c>
      <c r="I11" s="12">
        <f t="shared" si="0"/>
        <v>673263.78</v>
      </c>
      <c r="J11" s="12">
        <f t="shared" si="0"/>
        <v>2326736.2199999997</v>
      </c>
    </row>
    <row r="12" spans="2:10" s="13" customFormat="1" ht="28.5" customHeight="1">
      <c r="B12" s="14"/>
      <c r="C12" s="43" t="s">
        <v>12</v>
      </c>
      <c r="D12" s="44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 aca="true" t="shared" si="2" ref="G13:G40">IF(AND(F13&gt;=0,E13&gt;=0),SUM(E13:F13),"-")</f>
        <v>0</v>
      </c>
      <c r="H13" s="19">
        <v>0</v>
      </c>
      <c r="I13" s="19">
        <v>0</v>
      </c>
      <c r="J13" s="21">
        <f aca="true" t="shared" si="3" ref="J13:J40">IF(AND(H13&gt;=0,G13&gt;=0),(G13-H13),"-")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 t="shared" si="2"/>
        <v>0</v>
      </c>
      <c r="H14" s="19">
        <v>0</v>
      </c>
      <c r="I14" s="19">
        <v>0</v>
      </c>
      <c r="J14" s="21">
        <f t="shared" si="3"/>
        <v>0</v>
      </c>
    </row>
    <row r="15" spans="2:10" s="13" customFormat="1" ht="14.25">
      <c r="B15" s="14"/>
      <c r="C15" s="43" t="s">
        <v>15</v>
      </c>
      <c r="D15" s="44"/>
      <c r="E15" s="15">
        <f aca="true" t="shared" si="4" ref="E15:J15">SUM(E16:E23)</f>
        <v>3000000</v>
      </c>
      <c r="F15" s="15">
        <f t="shared" si="4"/>
        <v>0</v>
      </c>
      <c r="G15" s="15">
        <f t="shared" si="4"/>
        <v>3000000</v>
      </c>
      <c r="H15" s="15">
        <f t="shared" si="4"/>
        <v>673263.78</v>
      </c>
      <c r="I15" s="15">
        <f t="shared" si="4"/>
        <v>673263.78</v>
      </c>
      <c r="J15" s="15">
        <f t="shared" si="4"/>
        <v>2326736.2199999997</v>
      </c>
    </row>
    <row r="16" spans="2:10" s="13" customFormat="1" ht="14.25">
      <c r="B16" s="14"/>
      <c r="C16" s="16"/>
      <c r="D16" s="17" t="s">
        <v>16</v>
      </c>
      <c r="E16" s="18">
        <v>3000000</v>
      </c>
      <c r="F16" s="19">
        <v>0</v>
      </c>
      <c r="G16" s="20">
        <f t="shared" si="2"/>
        <v>3000000</v>
      </c>
      <c r="H16" s="19">
        <v>673263.78</v>
      </c>
      <c r="I16" s="19">
        <v>673263.78</v>
      </c>
      <c r="J16" s="21">
        <f t="shared" si="3"/>
        <v>2326736.2199999997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t="shared" si="2"/>
        <v>0</v>
      </c>
      <c r="H17" s="19">
        <v>0</v>
      </c>
      <c r="I17" s="19">
        <v>0</v>
      </c>
      <c r="J17" s="21">
        <f t="shared" si="3"/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2"/>
        <v>0</v>
      </c>
      <c r="H18" s="19">
        <v>0</v>
      </c>
      <c r="I18" s="19">
        <v>0</v>
      </c>
      <c r="J18" s="21">
        <f t="shared" si="3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2"/>
        <v>0</v>
      </c>
      <c r="H19" s="19">
        <v>0</v>
      </c>
      <c r="I19" s="19">
        <v>0</v>
      </c>
      <c r="J19" s="21">
        <f t="shared" si="3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2"/>
        <v>0</v>
      </c>
      <c r="H20" s="19">
        <v>0</v>
      </c>
      <c r="I20" s="19">
        <v>0</v>
      </c>
      <c r="J20" s="21">
        <f t="shared" si="3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2"/>
        <v>0</v>
      </c>
      <c r="H21" s="19">
        <v>0</v>
      </c>
      <c r="I21" s="19">
        <v>0</v>
      </c>
      <c r="J21" s="21">
        <f t="shared" si="3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2"/>
        <v>0</v>
      </c>
      <c r="H22" s="19">
        <v>0</v>
      </c>
      <c r="I22" s="19">
        <v>0</v>
      </c>
      <c r="J22" s="21">
        <f t="shared" si="3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2"/>
        <v>0</v>
      </c>
      <c r="H23" s="19">
        <v>0</v>
      </c>
      <c r="I23" s="19">
        <v>0</v>
      </c>
      <c r="J23" s="21">
        <f t="shared" si="3"/>
        <v>0</v>
      </c>
    </row>
    <row r="24" spans="2:10" s="13" customFormat="1" ht="14.25">
      <c r="B24" s="14"/>
      <c r="C24" s="43" t="s">
        <v>24</v>
      </c>
      <c r="D24" s="44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 t="shared" si="2"/>
        <v>0</v>
      </c>
      <c r="H25" s="19">
        <v>0</v>
      </c>
      <c r="I25" s="19">
        <v>0</v>
      </c>
      <c r="J25" s="21">
        <f t="shared" si="3"/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 t="shared" si="2"/>
        <v>0</v>
      </c>
      <c r="H26" s="19">
        <v>0</v>
      </c>
      <c r="I26" s="19">
        <v>0</v>
      </c>
      <c r="J26" s="21">
        <f t="shared" si="3"/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 t="shared" si="2"/>
        <v>0</v>
      </c>
      <c r="H27" s="19">
        <v>0</v>
      </c>
      <c r="I27" s="19">
        <v>0</v>
      </c>
      <c r="J27" s="21">
        <f t="shared" si="3"/>
        <v>0</v>
      </c>
    </row>
    <row r="28" spans="2:10" s="13" customFormat="1" ht="14.25">
      <c r="B28" s="14"/>
      <c r="C28" s="43" t="s">
        <v>28</v>
      </c>
      <c r="D28" s="44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 t="shared" si="2"/>
        <v>0</v>
      </c>
      <c r="H29" s="19">
        <v>0</v>
      </c>
      <c r="I29" s="19">
        <v>0</v>
      </c>
      <c r="J29" s="21">
        <f t="shared" si="3"/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 t="shared" si="2"/>
        <v>0</v>
      </c>
      <c r="H30" s="19">
        <v>0</v>
      </c>
      <c r="I30" s="19">
        <v>0</v>
      </c>
      <c r="J30" s="21">
        <f t="shared" si="3"/>
        <v>0</v>
      </c>
    </row>
    <row r="31" spans="2:10" s="13" customFormat="1" ht="14.25">
      <c r="B31" s="14"/>
      <c r="C31" s="43" t="s">
        <v>31</v>
      </c>
      <c r="D31" s="44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 t="shared" si="2"/>
        <v>0</v>
      </c>
      <c r="H32" s="19">
        <v>0</v>
      </c>
      <c r="I32" s="19">
        <v>0</v>
      </c>
      <c r="J32" s="21">
        <f t="shared" si="3"/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 t="shared" si="2"/>
        <v>0</v>
      </c>
      <c r="H33" s="19">
        <v>0</v>
      </c>
      <c r="I33" s="19">
        <v>0</v>
      </c>
      <c r="J33" s="21">
        <f t="shared" si="3"/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 t="shared" si="2"/>
        <v>0</v>
      </c>
      <c r="H34" s="19">
        <v>0</v>
      </c>
      <c r="I34" s="19">
        <v>0</v>
      </c>
      <c r="J34" s="21">
        <f t="shared" si="3"/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IF(AND(F35&gt;=0,E35&gt;=0),SUM(E35:F35),"-")</f>
        <v>0</v>
      </c>
      <c r="H35" s="19">
        <v>0</v>
      </c>
      <c r="I35" s="19">
        <v>0</v>
      </c>
      <c r="J35" s="21">
        <f t="shared" si="3"/>
        <v>0</v>
      </c>
    </row>
    <row r="36" spans="2:10" s="13" customFormat="1" ht="27" customHeight="1">
      <c r="B36" s="14"/>
      <c r="C36" s="43" t="s">
        <v>36</v>
      </c>
      <c r="D36" s="44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 t="shared" si="2"/>
        <v>0</v>
      </c>
      <c r="H37" s="19">
        <v>0</v>
      </c>
      <c r="I37" s="19">
        <v>0</v>
      </c>
      <c r="J37" s="21">
        <f t="shared" si="3"/>
        <v>0</v>
      </c>
    </row>
    <row r="38" spans="2:10" s="13" customFormat="1" ht="16.5" customHeight="1">
      <c r="B38" s="45" t="s">
        <v>38</v>
      </c>
      <c r="C38" s="46"/>
      <c r="D38" s="47"/>
      <c r="E38" s="18">
        <v>0</v>
      </c>
      <c r="F38" s="19">
        <v>0</v>
      </c>
      <c r="G38" s="20">
        <f t="shared" si="2"/>
        <v>0</v>
      </c>
      <c r="H38" s="19">
        <v>0</v>
      </c>
      <c r="I38" s="19">
        <v>0</v>
      </c>
      <c r="J38" s="21">
        <f t="shared" si="3"/>
        <v>0</v>
      </c>
    </row>
    <row r="39" spans="2:10" s="13" customFormat="1" ht="23.25" customHeight="1">
      <c r="B39" s="45" t="s">
        <v>39</v>
      </c>
      <c r="C39" s="46"/>
      <c r="D39" s="47"/>
      <c r="E39" s="18">
        <v>0</v>
      </c>
      <c r="F39" s="19">
        <v>0</v>
      </c>
      <c r="G39" s="20">
        <f t="shared" si="2"/>
        <v>0</v>
      </c>
      <c r="H39" s="19">
        <v>0</v>
      </c>
      <c r="I39" s="19">
        <v>0</v>
      </c>
      <c r="J39" s="21">
        <f t="shared" si="3"/>
        <v>0</v>
      </c>
    </row>
    <row r="40" spans="2:10" s="13" customFormat="1" ht="15.75" customHeight="1">
      <c r="B40" s="45" t="s">
        <v>40</v>
      </c>
      <c r="C40" s="46"/>
      <c r="D40" s="47"/>
      <c r="E40" s="18">
        <v>0</v>
      </c>
      <c r="F40" s="19">
        <v>0</v>
      </c>
      <c r="G40" s="20">
        <f t="shared" si="2"/>
        <v>0</v>
      </c>
      <c r="H40" s="19">
        <v>0</v>
      </c>
      <c r="I40" s="19">
        <v>0</v>
      </c>
      <c r="J40" s="21">
        <f t="shared" si="3"/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48" t="s">
        <v>41</v>
      </c>
      <c r="D42" s="49"/>
      <c r="E42" s="28">
        <f aca="true" t="shared" si="9" ref="E42:J42">SUM(E11,E38,E39,E40)</f>
        <v>3000000</v>
      </c>
      <c r="F42" s="28">
        <f t="shared" si="9"/>
        <v>0</v>
      </c>
      <c r="G42" s="28">
        <f t="shared" si="9"/>
        <v>3000000</v>
      </c>
      <c r="H42" s="28">
        <f t="shared" si="9"/>
        <v>673263.78</v>
      </c>
      <c r="I42" s="28">
        <f t="shared" si="9"/>
        <v>673263.78</v>
      </c>
      <c r="J42" s="28">
        <f t="shared" si="9"/>
        <v>2326736.2199999997</v>
      </c>
    </row>
    <row r="43" spans="2:10" s="13" customFormat="1" ht="14.25">
      <c r="B43" s="33"/>
      <c r="C43" s="34"/>
      <c r="D43" s="34"/>
      <c r="E43" s="35"/>
      <c r="F43" s="35"/>
      <c r="G43" s="35"/>
      <c r="H43" s="35"/>
      <c r="I43" s="35"/>
      <c r="J43" s="35"/>
    </row>
    <row r="44" spans="2:10" s="13" customFormat="1" ht="14.25">
      <c r="B44" s="33"/>
      <c r="C44" s="34"/>
      <c r="D44" s="34"/>
      <c r="E44" s="35"/>
      <c r="F44" s="35"/>
      <c r="G44" s="35"/>
      <c r="H44" s="35"/>
      <c r="I44" s="35"/>
      <c r="J44" s="35"/>
    </row>
    <row r="45" spans="2:10" s="13" customFormat="1" ht="14.25">
      <c r="B45" s="33"/>
      <c r="C45" s="34"/>
      <c r="D45" s="34"/>
      <c r="E45" s="35"/>
      <c r="F45" s="35"/>
      <c r="G45" s="35"/>
      <c r="H45" s="35"/>
      <c r="I45" s="35"/>
      <c r="J45" s="35"/>
    </row>
    <row r="46" s="13" customFormat="1" ht="14.25"/>
    <row r="47" spans="3:9" ht="15" customHeight="1">
      <c r="C47" s="38" t="s">
        <v>44</v>
      </c>
      <c r="D47" s="39"/>
      <c r="G47" s="38" t="s">
        <v>46</v>
      </c>
      <c r="H47" s="39"/>
      <c r="I47" s="39"/>
    </row>
    <row r="48" spans="3:9" ht="15" customHeight="1">
      <c r="C48" s="40" t="s">
        <v>45</v>
      </c>
      <c r="D48" s="41"/>
      <c r="G48" s="40" t="s">
        <v>47</v>
      </c>
      <c r="H48" s="41"/>
      <c r="I48" s="41"/>
    </row>
    <row r="49" ht="30" customHeight="1"/>
    <row r="50" spans="3:9" s="29" customFormat="1" ht="15" customHeight="1">
      <c r="C50" s="42"/>
      <c r="D50" s="41"/>
      <c r="G50" s="42"/>
      <c r="H50" s="41"/>
      <c r="I50" s="41"/>
    </row>
    <row r="51" spans="3:9" s="30" customFormat="1" ht="15" customHeight="1">
      <c r="C51" s="36"/>
      <c r="D51" s="37"/>
      <c r="G51" s="36"/>
      <c r="H51" s="37"/>
      <c r="I51" s="37"/>
    </row>
    <row r="52" spans="3:9" s="30" customFormat="1" ht="15" customHeight="1">
      <c r="C52" s="31"/>
      <c r="D52" s="32"/>
      <c r="G52" s="31"/>
      <c r="H52" s="32"/>
      <c r="I52" s="32"/>
    </row>
    <row r="53" spans="3:9" s="30" customFormat="1" ht="15" customHeight="1">
      <c r="C53" s="36"/>
      <c r="D53" s="37"/>
      <c r="G53" s="36"/>
      <c r="H53" s="37"/>
      <c r="I53" s="37"/>
    </row>
    <row r="54" spans="3:9" s="30" customFormat="1" ht="15" customHeight="1">
      <c r="C54" s="36"/>
      <c r="D54" s="37"/>
      <c r="G54" s="36"/>
      <c r="H54" s="37"/>
      <c r="I54" s="37"/>
    </row>
  </sheetData>
  <sheetProtection/>
  <mergeCells count="30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47:D47"/>
    <mergeCell ref="C48:D48"/>
    <mergeCell ref="G47:I47"/>
    <mergeCell ref="G48:I48"/>
    <mergeCell ref="C50:D50"/>
    <mergeCell ref="G50:I50"/>
    <mergeCell ref="C51:D51"/>
    <mergeCell ref="G51:I51"/>
    <mergeCell ref="C53:D53"/>
    <mergeCell ref="G53:I53"/>
    <mergeCell ref="C54:D54"/>
    <mergeCell ref="G54:I5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martapool</cp:lastModifiedBy>
  <cp:lastPrinted>2018-04-27T18:06:54Z</cp:lastPrinted>
  <dcterms:created xsi:type="dcterms:W3CDTF">2014-09-29T18:50:46Z</dcterms:created>
  <dcterms:modified xsi:type="dcterms:W3CDTF">2018-04-30T16:07:46Z</dcterms:modified>
  <cp:category/>
  <cp:version/>
  <cp:contentType/>
  <cp:contentStatus/>
</cp:coreProperties>
</file>